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ne.erdem\Desktop\Web sitesi\Duyuru\"/>
    </mc:Choice>
  </mc:AlternateContent>
  <bookViews>
    <workbookView xWindow="0" yWindow="0" windowWidth="19200" windowHeight="11505" activeTab="2"/>
  </bookViews>
  <sheets>
    <sheet name="İCMAAL" sheetId="1" r:id="rId1"/>
    <sheet name="TOPLAM YATIRIM" sheetId="2" r:id="rId2"/>
    <sheet name="YENİ PROJELER" sheetId="3" r:id="rId3"/>
  </sheets>
  <definedNames>
    <definedName name="_xlnm._FilterDatabase" localSheetId="0" hidden="1">İCMAAL!$C$1:$C$55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/>
  <c r="K32" i="1"/>
  <c r="L32" i="1"/>
  <c r="M32" i="1"/>
  <c r="N32" i="1"/>
  <c r="O32" i="1"/>
  <c r="H32" i="1"/>
  <c r="I46" i="1" l="1"/>
  <c r="G19" i="2"/>
  <c r="H19" i="2"/>
  <c r="I19" i="2"/>
  <c r="F19" i="2"/>
  <c r="J46" i="1"/>
  <c r="K46" i="1"/>
  <c r="L46" i="1"/>
  <c r="M46" i="1"/>
  <c r="N46" i="1"/>
  <c r="O46" i="1"/>
  <c r="H46" i="1"/>
  <c r="I16" i="3" l="1"/>
  <c r="J16" i="3"/>
  <c r="K16" i="3"/>
  <c r="L16" i="3"/>
  <c r="H16" i="3"/>
  <c r="H12" i="2" l="1"/>
  <c r="G12" i="2" l="1"/>
  <c r="I12" i="2"/>
  <c r="F12" i="2"/>
</calcChain>
</file>

<file path=xl/sharedStrings.xml><?xml version="1.0" encoding="utf-8"?>
<sst xmlns="http://schemas.openxmlformats.org/spreadsheetml/2006/main" count="308" uniqueCount="165">
  <si>
    <t>PROJE NO</t>
  </si>
  <si>
    <t>SEKTÖRÜ</t>
  </si>
  <si>
    <t>PROJENİN ADI</t>
  </si>
  <si>
    <t>YERİ</t>
  </si>
  <si>
    <t>KAREKTERİSTİĞİ</t>
  </si>
  <si>
    <t>İŞİN BAŞL.- BİTİŞ TARİHİ</t>
  </si>
  <si>
    <t>PROJE TUTARI</t>
  </si>
  <si>
    <t>DIŞ</t>
  </si>
  <si>
    <t>TOPLAM</t>
  </si>
  <si>
    <t>Kredi</t>
  </si>
  <si>
    <t>Özkaynak</t>
  </si>
  <si>
    <t>TARIM</t>
  </si>
  <si>
    <t>Büyük Menderes-Cindere</t>
  </si>
  <si>
    <t>Denizli</t>
  </si>
  <si>
    <t>Gölhisar-Acıpayam 3. Merhale</t>
  </si>
  <si>
    <t>Sulama 2.881 ha</t>
  </si>
  <si>
    <t>Yenileme 3.570 ha</t>
  </si>
  <si>
    <t>Denizli Gıda Kontrol Laboratuvar Müdürlüğü</t>
  </si>
  <si>
    <t>ULAŞTIRMA</t>
  </si>
  <si>
    <t>Denizli-Acıpayam-13. Bölge Hd.</t>
  </si>
  <si>
    <t>Bölünmüş Yol (78 km)</t>
  </si>
  <si>
    <t xml:space="preserve">(Denizli-Acıpayam)Ayr.-Kale </t>
  </si>
  <si>
    <t>Bölünmüş Yol (41 km)</t>
  </si>
  <si>
    <t>Denizli-Çardak 13. Bölge Hududu</t>
  </si>
  <si>
    <t xml:space="preserve">DKH-İÇME SUYU </t>
  </si>
  <si>
    <t xml:space="preserve">DKH-KANALİZASYON </t>
  </si>
  <si>
    <t>DKH</t>
  </si>
  <si>
    <t>Proje Desteği</t>
  </si>
  <si>
    <t>SAĞLIK</t>
  </si>
  <si>
    <t>Fizik Tedavi ve Rehabilitasyon Hastanesi</t>
  </si>
  <si>
    <t>Muhtelif Işler</t>
  </si>
  <si>
    <t>Büyük Onarım, Makine-Teçhizat</t>
  </si>
  <si>
    <t>EĞİTİM</t>
  </si>
  <si>
    <t>Muhtelif İşler</t>
  </si>
  <si>
    <t>Kampüs Altyapısı</t>
  </si>
  <si>
    <t>Derslik ve Merkezi Birimler</t>
  </si>
  <si>
    <t>Yayın Alımı</t>
  </si>
  <si>
    <t>Muğla-Kale-Tavas-(Denizli-Serinhisar) Ayr.</t>
  </si>
  <si>
    <t>Muğla, Denizli</t>
  </si>
  <si>
    <t>BY BSK (116 km)</t>
  </si>
  <si>
    <t>Salihli-Alaşehir-Buldan –(Aydın-Denizli Ayrım)</t>
  </si>
  <si>
    <t>Aydın-Denizli</t>
  </si>
  <si>
    <t>Bölünmüş Yol (79 km)</t>
  </si>
  <si>
    <t>Ortak Projeler Toplamı</t>
  </si>
  <si>
    <t>Alet ve Cihazlar, Müşavirlik, Sinyalizasyon (376 km)</t>
  </si>
  <si>
    <t>PROJE SAYISI</t>
  </si>
  <si>
    <t>DKH (Diğer Kamu Hizmetleri)</t>
  </si>
  <si>
    <t>DİĞER İLLERLE  ORTAK  PROJELER - TOPLULAŞTIRILMIŞ PROJELER</t>
  </si>
  <si>
    <t>PROJE TÜRÜ</t>
  </si>
  <si>
    <t>Diğer İllerle Ortak Projeler</t>
  </si>
  <si>
    <t xml:space="preserve"> TOPLAM</t>
  </si>
  <si>
    <t>2017-2023</t>
  </si>
  <si>
    <t>Mimarlık ve Tasarım Fakültesi</t>
  </si>
  <si>
    <t xml:space="preserve">Kreş </t>
  </si>
  <si>
    <t>KÜLTÜR-TURİZM</t>
  </si>
  <si>
    <t>Denizli İl Halk Kütüphanesi Yapımı</t>
  </si>
  <si>
    <t>2015-2022</t>
  </si>
  <si>
    <t>Şebeke 180 km</t>
  </si>
  <si>
    <t>Kanalizasyon 178 km</t>
  </si>
  <si>
    <t>Dinar-Denizli-Aydın</t>
  </si>
  <si>
    <t>Bölünmüş Yol (244 km)</t>
  </si>
  <si>
    <t xml:space="preserve">EĞİTİM </t>
  </si>
  <si>
    <r>
      <rPr>
        <sz val="8"/>
        <rFont val="Arial"/>
        <family val="2"/>
        <charset val="162"/>
      </rPr>
      <t>Doğalgaz Dönüşümü, Elektrik hattı, Kampüs İçi Yol, Kanalizasyon hattı, Peyzaj, Su isale hattı. Telefon hattı</t>
    </r>
  </si>
  <si>
    <t>2016-2022</t>
  </si>
  <si>
    <t>GENEL TOPLAMI</t>
  </si>
  <si>
    <t>2013-2022</t>
  </si>
  <si>
    <t>İtfaiye (30 adet)</t>
  </si>
  <si>
    <t>2018-2021</t>
  </si>
  <si>
    <r>
      <rPr>
        <sz val="8"/>
        <rFont val="Arial"/>
        <family val="2"/>
        <charset val="162"/>
      </rPr>
      <t>Sosyal Donatı (2.400 m</t>
    </r>
    <r>
      <rPr>
        <vertAlign val="superscript"/>
        <sz val="8"/>
        <rFont val="Arial"/>
        <family val="2"/>
        <charset val="162"/>
      </rPr>
      <t>2</t>
    </r>
    <r>
      <rPr>
        <sz val="8"/>
        <rFont val="Arial"/>
        <family val="2"/>
        <charset val="162"/>
      </rPr>
      <t>)</t>
    </r>
  </si>
  <si>
    <t>Afyonkarahisar-Denizli-Burdur-Isparta</t>
  </si>
  <si>
    <r>
      <t>Depolama: 82 hm</t>
    </r>
    <r>
      <rPr>
        <sz val="10"/>
        <rFont val="Arial"/>
        <family val="2"/>
        <charset val="162"/>
      </rPr>
      <t xml:space="preserve">³ </t>
    </r>
    <r>
      <rPr>
        <sz val="8"/>
        <rFont val="Arial"/>
        <family val="2"/>
        <charset val="162"/>
      </rPr>
      <t>Sulama: 3.133 ha)</t>
    </r>
  </si>
  <si>
    <t>1991-2025</t>
  </si>
  <si>
    <t>2020 SONUNA KADAR TAH.HARCAMA</t>
  </si>
  <si>
    <t>2021 YATIRIMI</t>
  </si>
  <si>
    <t>1991A01-167</t>
  </si>
  <si>
    <t>2017A01-2892</t>
  </si>
  <si>
    <t>Çürüksu Sağ Sahil Sulaması Yenileme</t>
  </si>
  <si>
    <t>2020A01-167264</t>
  </si>
  <si>
    <t>2020-2026</t>
  </si>
  <si>
    <t>2017-2024</t>
  </si>
  <si>
    <t>Etüt-Proje, Müşavirlik, Laboratuvar (3.680 m²), Makine-Teçhizat</t>
  </si>
  <si>
    <t>2012E01-1546</t>
  </si>
  <si>
    <t>Afyon-Denizli-Isparta/Burdur Yerli Sinyalizasyon</t>
  </si>
  <si>
    <t>2012-2023</t>
  </si>
  <si>
    <t>Manisa Akhisar OSB ve Denizli Islah</t>
  </si>
  <si>
    <t>Denizli,  Manisa</t>
  </si>
  <si>
    <t>Etüt-Proje, Müşavirlik/Kontrollük</t>
  </si>
  <si>
    <t>2020-2023</t>
  </si>
  <si>
    <t>1977E04-68</t>
  </si>
  <si>
    <t>1977-2024</t>
  </si>
  <si>
    <t>2003-2024</t>
  </si>
  <si>
    <t>Afyonkarahisar, Aydın,  Denizli</t>
  </si>
  <si>
    <t>1994-2024</t>
  </si>
  <si>
    <t>1994E04-422</t>
  </si>
  <si>
    <t>1997-2024</t>
  </si>
  <si>
    <t>Bölünmüş Yol (59 km)</t>
  </si>
  <si>
    <t>2006E04-775</t>
  </si>
  <si>
    <t>2006-2024</t>
  </si>
  <si>
    <t>2010E04-1238</t>
  </si>
  <si>
    <t>2010-2024</t>
  </si>
  <si>
    <t>1994H03-452</t>
  </si>
  <si>
    <t>Eğitim (8.500 m²), Sosyal Donatı (2.400 m²)</t>
  </si>
  <si>
    <t>1994-2023</t>
  </si>
  <si>
    <t>Eğitim (8.500 m²)</t>
  </si>
  <si>
    <t>2021H03-168535</t>
  </si>
  <si>
    <t>Basılı Yayın Alımı, Elektronik Yayın Alımı, Kitap Basımı</t>
  </si>
  <si>
    <t>2021-2021</t>
  </si>
  <si>
    <t>2021H03-168539</t>
  </si>
  <si>
    <t>Bakım Onarım, BİT, Kesin Hesap, Makine-Teçhizat</t>
  </si>
  <si>
    <t>1976H04-53</t>
  </si>
  <si>
    <t>Kütüphane (5.369 m²)</t>
  </si>
  <si>
    <t>2021H05-168610</t>
  </si>
  <si>
    <t>Spor Tesislerinin Bakım Onarımı</t>
  </si>
  <si>
    <t>Bakım Onarım, Makine-Teçhizat</t>
  </si>
  <si>
    <t>2013I00-1861</t>
  </si>
  <si>
    <t>Hastane İnşaatı (23.360 m², 100 yatak), Makine-Teçhizat</t>
  </si>
  <si>
    <t>2013-2023</t>
  </si>
  <si>
    <t>2021I00-155637</t>
  </si>
  <si>
    <t>2020I00-147132</t>
  </si>
  <si>
    <t>Denizli Şehir Hastanesi</t>
  </si>
  <si>
    <t>Hastane İnşaatı (1.000 yatak, 310.000 m²)</t>
  </si>
  <si>
    <t>2020-2024</t>
  </si>
  <si>
    <t>2013K05-1890</t>
  </si>
  <si>
    <t>Denizli İçmesuyu</t>
  </si>
  <si>
    <t>İçmesuyu Arıtma Tesisi (100.000 mᶾ/gün), İçmesuyu Temini (28,13 hmᶾ/yıl), İsale Hattı (53,20 km)</t>
  </si>
  <si>
    <t>2015K05-2419</t>
  </si>
  <si>
    <t>Sürdürülebilir Şehirler (184)              Denizli İçmesuyu Projesi (DESKİ)</t>
  </si>
  <si>
    <t>2015-2023</t>
  </si>
  <si>
    <t>Sürdürülebilir Şehirler (184)                Denizli Kanalizasyon Projesi (DESKİ)</t>
  </si>
  <si>
    <t>2015K06-2432</t>
  </si>
  <si>
    <t xml:space="preserve">DKH-İÇMESUYU </t>
  </si>
  <si>
    <t>2015K08-2451</t>
  </si>
  <si>
    <t>Katı Atık Yönetimi Tesisi (180.858 m²)</t>
  </si>
  <si>
    <t>Katı Atık Bertaraf Tesisi Yapımı [204]</t>
  </si>
  <si>
    <t>2015K08-2454</t>
  </si>
  <si>
    <t>İtfaiye ve Acil Müdahale Aracı Alımı Projesi (204)</t>
  </si>
  <si>
    <t>2021K10-169752</t>
  </si>
  <si>
    <t>Tür ve Habibat Koruma-İzleme ve Uyşgulama</t>
  </si>
  <si>
    <t>Denizli, Antalya, Mersin, Muğla, Trabzon</t>
  </si>
  <si>
    <t>Alet ve Cihazlar, Danışmanlık, Etüt-Proje</t>
  </si>
  <si>
    <t>2021-2023</t>
  </si>
  <si>
    <t>2021K12-167790</t>
  </si>
  <si>
    <t>Rektörlük Bilimsel Araştırma Projeleri</t>
  </si>
  <si>
    <t>1987C33-140</t>
  </si>
  <si>
    <t>Etüt-Proje, İnşaat (82 adet)</t>
  </si>
  <si>
    <t>81 İl</t>
  </si>
  <si>
    <t>1987-2026</t>
  </si>
  <si>
    <t>Organize Sanayi Bölgesi (Denizli Makine İhtisas OSB)</t>
  </si>
  <si>
    <t>2021 YILI YATIRIM PROGRAMINA GÖRE DENİZLİ İLİ YENİ PROJELER</t>
  </si>
  <si>
    <t>SAĞLIK (PAÜ)</t>
  </si>
  <si>
    <t>EĞİTİM (PAÜ)</t>
  </si>
  <si>
    <t>2020 SONUNA KADAR TAHMİNİ HARCAMA</t>
  </si>
  <si>
    <t>2021 YILI YATIRIMI</t>
  </si>
  <si>
    <t>2016C01-2553</t>
  </si>
  <si>
    <t>2020E01-149120</t>
  </si>
  <si>
    <t>1993E04-341</t>
  </si>
  <si>
    <t>1994E04-419</t>
  </si>
  <si>
    <t>İŞİN BAŞLAMA- BİTİŞ TARİHİ</t>
  </si>
  <si>
    <t>2021H03-168533</t>
  </si>
  <si>
    <t>Çeşitli Ünitelerin Etüt Projesi</t>
  </si>
  <si>
    <t>Etüt-Proje</t>
  </si>
  <si>
    <t>DENİZLİ İLİ 2021 YILI KAMU YATIRIMLARININ SEKTÖREL DAĞILIMI</t>
  </si>
  <si>
    <t>DENİZLİ İLİ 2021 YILI YATIRIMLARI</t>
  </si>
  <si>
    <t xml:space="preserve">DENİZLİ İLİ 2021 YILI YATIRIMLARI </t>
  </si>
  <si>
    <t>DENİZLİ İLİNİN DİĞER İLLERLE ORTAK YATIRIM PROJELERİ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</si>
</sst>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sz val="8"/>
      <name val="Arial"/>
      <family val="2"/>
      <charset val="162"/>
    </font>
    <font>
      <sz val="7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2"/>
      <name val="Arial"/>
      <family val="2"/>
      <charset val="162"/>
    </font>
    <font>
      <vertAlign val="superscript"/>
      <sz val="8"/>
      <name val="Arial"/>
      <family val="2"/>
      <charset val="162"/>
    </font>
    <font>
      <sz val="9"/>
      <name val="Arial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8"/>
      <color rgb="FFFF0000"/>
      <name val="Arial"/>
      <family val="2"/>
      <charset val="162"/>
    </font>
    <font>
      <sz val="7"/>
      <color rgb="FF000000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sz val="7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0" xfId="0" applyFill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2" fillId="2" borderId="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vertical="center" wrapText="1"/>
    </xf>
    <xf numFmtId="0" fontId="0" fillId="3" borderId="0" xfId="0" applyFill="1"/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lef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horizontal="center" vertical="center"/>
    </xf>
    <xf numFmtId="11" fontId="9" fillId="3" borderId="14" xfId="0" applyNumberFormat="1" applyFont="1" applyFill="1" applyBorder="1" applyAlignment="1">
      <alignment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vertical="center"/>
    </xf>
    <xf numFmtId="0" fontId="14" fillId="3" borderId="14" xfId="0" applyFont="1" applyFill="1" applyBorder="1" applyAlignment="1">
      <alignment horizontal="right" vertical="center"/>
    </xf>
    <xf numFmtId="3" fontId="14" fillId="3" borderId="14" xfId="0" applyNumberFormat="1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3" fontId="9" fillId="3" borderId="14" xfId="0" applyNumberFormat="1" applyFont="1" applyFill="1" applyBorder="1" applyAlignment="1">
      <alignment horizontal="right" vertical="center"/>
    </xf>
    <xf numFmtId="3" fontId="9" fillId="3" borderId="14" xfId="0" applyNumberFormat="1" applyFont="1" applyFill="1" applyBorder="1" applyAlignment="1">
      <alignment horizontal="right" vertical="center" wrapText="1"/>
    </xf>
    <xf numFmtId="0" fontId="9" fillId="3" borderId="14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3" fontId="15" fillId="2" borderId="5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1" fontId="3" fillId="3" borderId="4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 wrapText="1"/>
    </xf>
    <xf numFmtId="11" fontId="9" fillId="3" borderId="4" xfId="0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right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0" fontId="9" fillId="2" borderId="14" xfId="0" applyFont="1" applyFill="1" applyBorder="1" applyAlignment="1">
      <alignment vertical="center" wrapText="1"/>
    </xf>
    <xf numFmtId="11" fontId="9" fillId="3" borderId="4" xfId="0" applyNumberFormat="1" applyFont="1" applyFill="1" applyBorder="1" applyAlignment="1">
      <alignment horizontal="left" vertical="center"/>
    </xf>
    <xf numFmtId="3" fontId="9" fillId="3" borderId="5" xfId="0" applyNumberFormat="1" applyFont="1" applyFill="1" applyBorder="1" applyAlignment="1">
      <alignment horizontal="right" vertical="center"/>
    </xf>
    <xf numFmtId="0" fontId="8" fillId="3" borderId="0" xfId="0" applyFont="1" applyFill="1"/>
    <xf numFmtId="0" fontId="1" fillId="0" borderId="0" xfId="0" applyFont="1" applyAlignment="1">
      <alignment horizontal="center"/>
    </xf>
    <xf numFmtId="0" fontId="18" fillId="2" borderId="5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right" vertical="center"/>
    </xf>
    <xf numFmtId="3" fontId="21" fillId="3" borderId="14" xfId="0" applyNumberFormat="1" applyFont="1" applyFill="1" applyBorder="1" applyAlignment="1">
      <alignment horizontal="right" vertical="center"/>
    </xf>
    <xf numFmtId="0" fontId="21" fillId="3" borderId="14" xfId="0" applyFont="1" applyFill="1" applyBorder="1" applyAlignment="1">
      <alignment horizontal="center" vertical="center"/>
    </xf>
    <xf numFmtId="3" fontId="21" fillId="3" borderId="14" xfId="0" applyNumberFormat="1" applyFont="1" applyFill="1" applyBorder="1" applyAlignment="1">
      <alignment horizontal="right" vertical="center" wrapText="1"/>
    </xf>
    <xf numFmtId="0" fontId="21" fillId="3" borderId="14" xfId="0" applyFont="1" applyFill="1" applyBorder="1" applyAlignment="1">
      <alignment vertical="center"/>
    </xf>
    <xf numFmtId="0" fontId="21" fillId="3" borderId="14" xfId="0" applyFont="1" applyFill="1" applyBorder="1" applyAlignment="1">
      <alignment horizontal="left" vertical="center"/>
    </xf>
    <xf numFmtId="0" fontId="11" fillId="3" borderId="0" xfId="0" applyFont="1" applyFill="1"/>
    <xf numFmtId="0" fontId="20" fillId="0" borderId="14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right" vertical="center"/>
    </xf>
    <xf numFmtId="0" fontId="14" fillId="3" borderId="3" xfId="0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3" fontId="22" fillId="0" borderId="14" xfId="0" applyNumberFormat="1" applyFont="1" applyBorder="1"/>
    <xf numFmtId="0" fontId="0" fillId="3" borderId="14" xfId="0" applyFill="1" applyBorder="1"/>
    <xf numFmtId="0" fontId="3" fillId="3" borderId="7" xfId="0" applyFont="1" applyFill="1" applyBorder="1" applyAlignment="1">
      <alignment vertical="center" wrapText="1"/>
    </xf>
    <xf numFmtId="11" fontId="3" fillId="3" borderId="14" xfId="0" applyNumberFormat="1" applyFont="1" applyFill="1" applyBorder="1" applyAlignment="1">
      <alignment vertical="center" wrapText="1"/>
    </xf>
    <xf numFmtId="3" fontId="3" fillId="3" borderId="14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/>
    </xf>
    <xf numFmtId="3" fontId="24" fillId="0" borderId="14" xfId="0" applyNumberFormat="1" applyFont="1" applyBorder="1"/>
    <xf numFmtId="3" fontId="25" fillId="2" borderId="5" xfId="0" applyNumberFormat="1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6" fillId="0" borderId="14" xfId="0" applyFont="1" applyBorder="1"/>
    <xf numFmtId="3" fontId="26" fillId="0" borderId="14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2"/>
  <sheetViews>
    <sheetView topLeftCell="A25" workbookViewId="0">
      <selection activeCell="K43" sqref="K43"/>
    </sheetView>
  </sheetViews>
  <sheetFormatPr defaultRowHeight="15" x14ac:dyDescent="0.25"/>
  <cols>
    <col min="2" max="2" width="14.7109375" customWidth="1"/>
    <col min="3" max="3" width="17.85546875" customWidth="1"/>
    <col min="4" max="4" width="29.5703125" style="18" customWidth="1"/>
    <col min="5" max="5" width="12.42578125" customWidth="1"/>
    <col min="6" max="6" width="22.7109375" style="18" customWidth="1"/>
    <col min="7" max="7" width="11.28515625" customWidth="1"/>
    <col min="8" max="8" width="11.140625" customWidth="1"/>
    <col min="9" max="9" width="12.7109375" customWidth="1"/>
    <col min="10" max="10" width="11.5703125" customWidth="1"/>
    <col min="12" max="12" width="12.28515625" customWidth="1"/>
    <col min="13" max="13" width="11.28515625" customWidth="1"/>
    <col min="14" max="14" width="10.140625" bestFit="1" customWidth="1"/>
    <col min="15" max="15" width="12.28515625" customWidth="1"/>
  </cols>
  <sheetData>
    <row r="1" spans="2:15" ht="15.75" thickBot="1" x14ac:dyDescent="0.3"/>
    <row r="2" spans="2:15" x14ac:dyDescent="0.25">
      <c r="B2" s="107" t="s">
        <v>162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9"/>
    </row>
    <row r="3" spans="2:15" ht="15.75" thickBo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2"/>
    </row>
    <row r="4" spans="2:15" ht="27.75" customHeight="1" thickBot="1" x14ac:dyDescent="0.3">
      <c r="B4" s="105" t="s">
        <v>0</v>
      </c>
      <c r="C4" s="105" t="s">
        <v>1</v>
      </c>
      <c r="D4" s="105" t="s">
        <v>2</v>
      </c>
      <c r="E4" s="105" t="s">
        <v>3</v>
      </c>
      <c r="F4" s="105" t="s">
        <v>4</v>
      </c>
      <c r="G4" s="105" t="s">
        <v>157</v>
      </c>
      <c r="H4" s="101" t="s">
        <v>6</v>
      </c>
      <c r="I4" s="102"/>
      <c r="J4" s="98" t="s">
        <v>151</v>
      </c>
      <c r="K4" s="100"/>
      <c r="L4" s="99"/>
      <c r="M4" s="98" t="s">
        <v>73</v>
      </c>
      <c r="N4" s="100"/>
      <c r="O4" s="99"/>
    </row>
    <row r="5" spans="2:15" ht="15.75" thickBot="1" x14ac:dyDescent="0.3">
      <c r="B5" s="106"/>
      <c r="C5" s="106"/>
      <c r="D5" s="106"/>
      <c r="E5" s="106"/>
      <c r="F5" s="106"/>
      <c r="G5" s="106"/>
      <c r="H5" s="103"/>
      <c r="I5" s="104"/>
      <c r="J5" s="98" t="s">
        <v>7</v>
      </c>
      <c r="K5" s="99"/>
      <c r="L5" s="105" t="s">
        <v>8</v>
      </c>
      <c r="M5" s="98" t="s">
        <v>7</v>
      </c>
      <c r="N5" s="99"/>
      <c r="O5" s="105" t="s">
        <v>8</v>
      </c>
    </row>
    <row r="6" spans="2:15" ht="15.75" thickBot="1" x14ac:dyDescent="0.3">
      <c r="B6" s="106"/>
      <c r="C6" s="106"/>
      <c r="D6" s="106"/>
      <c r="E6" s="106"/>
      <c r="F6" s="106"/>
      <c r="G6" s="106"/>
      <c r="H6" s="20" t="s">
        <v>7</v>
      </c>
      <c r="I6" s="20" t="s">
        <v>8</v>
      </c>
      <c r="J6" s="20" t="s">
        <v>9</v>
      </c>
      <c r="K6" s="20" t="s">
        <v>10</v>
      </c>
      <c r="L6" s="106"/>
      <c r="M6" s="20" t="s">
        <v>9</v>
      </c>
      <c r="N6" s="20" t="s">
        <v>10</v>
      </c>
      <c r="O6" s="106"/>
    </row>
    <row r="7" spans="2:15" s="23" customFormat="1" ht="24.75" thickBot="1" x14ac:dyDescent="0.3">
      <c r="B7" s="28" t="s">
        <v>74</v>
      </c>
      <c r="C7" s="28" t="s">
        <v>11</v>
      </c>
      <c r="D7" s="28" t="s">
        <v>12</v>
      </c>
      <c r="E7" s="28" t="s">
        <v>13</v>
      </c>
      <c r="F7" s="28" t="s">
        <v>70</v>
      </c>
      <c r="G7" s="31" t="s">
        <v>71</v>
      </c>
      <c r="H7" s="77"/>
      <c r="I7" s="81">
        <v>667612000</v>
      </c>
      <c r="J7" s="34"/>
      <c r="K7" s="34"/>
      <c r="L7" s="81">
        <v>523804518</v>
      </c>
      <c r="M7" s="78"/>
      <c r="N7" s="34"/>
      <c r="O7" s="35">
        <v>5600000</v>
      </c>
    </row>
    <row r="8" spans="2:15" s="23" customFormat="1" ht="15.75" thickBot="1" x14ac:dyDescent="0.3">
      <c r="B8" s="28" t="s">
        <v>77</v>
      </c>
      <c r="C8" s="28" t="s">
        <v>11</v>
      </c>
      <c r="D8" s="28" t="s">
        <v>14</v>
      </c>
      <c r="E8" s="28" t="s">
        <v>13</v>
      </c>
      <c r="F8" s="28" t="s">
        <v>15</v>
      </c>
      <c r="G8" s="31" t="s">
        <v>78</v>
      </c>
      <c r="H8" s="36"/>
      <c r="I8" s="79">
        <v>132000000</v>
      </c>
      <c r="J8" s="80"/>
      <c r="K8" s="80"/>
      <c r="L8" s="80"/>
      <c r="M8" s="36"/>
      <c r="N8" s="36"/>
      <c r="O8" s="37">
        <v>15000000</v>
      </c>
    </row>
    <row r="9" spans="2:15" s="23" customFormat="1" ht="15.75" thickBot="1" x14ac:dyDescent="0.3">
      <c r="B9" s="28" t="s">
        <v>75</v>
      </c>
      <c r="C9" s="28" t="s">
        <v>11</v>
      </c>
      <c r="D9" s="22" t="s">
        <v>76</v>
      </c>
      <c r="E9" s="28" t="s">
        <v>13</v>
      </c>
      <c r="F9" s="28" t="s">
        <v>16</v>
      </c>
      <c r="G9" s="31" t="s">
        <v>79</v>
      </c>
      <c r="H9" s="36"/>
      <c r="I9" s="37">
        <v>97343008</v>
      </c>
      <c r="J9" s="36"/>
      <c r="K9" s="36"/>
      <c r="L9" s="37">
        <v>17042624</v>
      </c>
      <c r="M9" s="36"/>
      <c r="N9" s="36"/>
      <c r="O9" s="37">
        <v>6000000</v>
      </c>
    </row>
    <row r="10" spans="2:15" s="23" customFormat="1" ht="34.5" thickBot="1" x14ac:dyDescent="0.3">
      <c r="B10" s="28" t="s">
        <v>153</v>
      </c>
      <c r="C10" s="28" t="s">
        <v>11</v>
      </c>
      <c r="D10" s="28" t="s">
        <v>17</v>
      </c>
      <c r="E10" s="28" t="s">
        <v>13</v>
      </c>
      <c r="F10" s="28" t="s">
        <v>80</v>
      </c>
      <c r="G10" s="31" t="s">
        <v>63</v>
      </c>
      <c r="H10" s="36"/>
      <c r="I10" s="37">
        <v>23981000</v>
      </c>
      <c r="J10" s="36"/>
      <c r="K10" s="36"/>
      <c r="L10" s="37">
        <v>12481000</v>
      </c>
      <c r="M10" s="36"/>
      <c r="N10" s="36"/>
      <c r="O10" s="37">
        <v>6000000</v>
      </c>
    </row>
    <row r="11" spans="2:15" s="23" customFormat="1" ht="15.75" thickBot="1" x14ac:dyDescent="0.3">
      <c r="B11" s="30" t="s">
        <v>88</v>
      </c>
      <c r="C11" s="28" t="s">
        <v>18</v>
      </c>
      <c r="D11" s="28" t="s">
        <v>19</v>
      </c>
      <c r="E11" s="28" t="s">
        <v>13</v>
      </c>
      <c r="F11" s="28" t="s">
        <v>20</v>
      </c>
      <c r="G11" s="31" t="s">
        <v>89</v>
      </c>
      <c r="H11" s="36"/>
      <c r="I11" s="38">
        <v>333347500</v>
      </c>
      <c r="J11" s="36"/>
      <c r="K11" s="39"/>
      <c r="L11" s="38">
        <v>331021700</v>
      </c>
      <c r="M11" s="36"/>
      <c r="N11" s="39"/>
      <c r="O11" s="38">
        <v>1000</v>
      </c>
    </row>
    <row r="12" spans="2:15" s="23" customFormat="1" ht="15.75" thickBot="1" x14ac:dyDescent="0.3">
      <c r="B12" s="30" t="s">
        <v>96</v>
      </c>
      <c r="C12" s="28" t="s">
        <v>18</v>
      </c>
      <c r="D12" s="28" t="s">
        <v>21</v>
      </c>
      <c r="E12" s="28" t="s">
        <v>13</v>
      </c>
      <c r="F12" s="28" t="s">
        <v>22</v>
      </c>
      <c r="G12" s="31" t="s">
        <v>97</v>
      </c>
      <c r="H12" s="36"/>
      <c r="I12" s="38">
        <v>65875700</v>
      </c>
      <c r="J12" s="36"/>
      <c r="K12" s="39"/>
      <c r="L12" s="38">
        <v>24245100</v>
      </c>
      <c r="M12" s="36"/>
      <c r="N12" s="39"/>
      <c r="O12" s="38">
        <v>1000</v>
      </c>
    </row>
    <row r="13" spans="2:15" s="23" customFormat="1" ht="15.75" thickBot="1" x14ac:dyDescent="0.3">
      <c r="B13" s="30" t="s">
        <v>93</v>
      </c>
      <c r="C13" s="28" t="s">
        <v>18</v>
      </c>
      <c r="D13" s="28" t="s">
        <v>23</v>
      </c>
      <c r="E13" s="28" t="s">
        <v>13</v>
      </c>
      <c r="F13" s="28" t="s">
        <v>95</v>
      </c>
      <c r="G13" s="31" t="s">
        <v>94</v>
      </c>
      <c r="H13" s="36"/>
      <c r="I13" s="38">
        <v>326676000</v>
      </c>
      <c r="J13" s="36"/>
      <c r="K13" s="39"/>
      <c r="L13" s="38">
        <v>232988800</v>
      </c>
      <c r="M13" s="36"/>
      <c r="N13" s="39"/>
      <c r="O13" s="38">
        <v>1000</v>
      </c>
    </row>
    <row r="14" spans="2:15" s="23" customFormat="1" ht="30" thickBot="1" x14ac:dyDescent="0.3">
      <c r="B14" s="24" t="s">
        <v>122</v>
      </c>
      <c r="C14" s="24" t="s">
        <v>24</v>
      </c>
      <c r="D14" s="28" t="s">
        <v>123</v>
      </c>
      <c r="E14" s="28" t="s">
        <v>13</v>
      </c>
      <c r="F14" s="22" t="s">
        <v>124</v>
      </c>
      <c r="G14" s="29" t="s">
        <v>65</v>
      </c>
      <c r="H14" s="36"/>
      <c r="I14" s="37">
        <v>205101350</v>
      </c>
      <c r="J14" s="36"/>
      <c r="K14" s="36"/>
      <c r="L14" s="37">
        <v>69131450</v>
      </c>
      <c r="M14" s="36"/>
      <c r="N14" s="36"/>
      <c r="O14" s="37">
        <v>75000000</v>
      </c>
    </row>
    <row r="15" spans="2:15" s="23" customFormat="1" ht="23.25" thickBot="1" x14ac:dyDescent="0.3">
      <c r="B15" s="24" t="s">
        <v>125</v>
      </c>
      <c r="C15" s="24" t="s">
        <v>130</v>
      </c>
      <c r="D15" s="28" t="s">
        <v>126</v>
      </c>
      <c r="E15" s="28" t="s">
        <v>13</v>
      </c>
      <c r="F15" s="22" t="s">
        <v>57</v>
      </c>
      <c r="G15" s="31" t="s">
        <v>127</v>
      </c>
      <c r="H15" s="37">
        <v>107716000</v>
      </c>
      <c r="I15" s="37">
        <v>107716000</v>
      </c>
      <c r="J15" s="37">
        <v>30743000</v>
      </c>
      <c r="K15" s="36"/>
      <c r="L15" s="37">
        <v>30743000</v>
      </c>
      <c r="M15" s="37">
        <v>35873000</v>
      </c>
      <c r="N15" s="37"/>
      <c r="O15" s="37">
        <v>35873000</v>
      </c>
    </row>
    <row r="16" spans="2:15" s="23" customFormat="1" ht="23.25" thickBot="1" x14ac:dyDescent="0.3">
      <c r="B16" s="28" t="s">
        <v>129</v>
      </c>
      <c r="C16" s="24" t="s">
        <v>25</v>
      </c>
      <c r="D16" s="28" t="s">
        <v>128</v>
      </c>
      <c r="E16" s="28" t="s">
        <v>13</v>
      </c>
      <c r="F16" s="28" t="s">
        <v>58</v>
      </c>
      <c r="G16" s="31" t="s">
        <v>127</v>
      </c>
      <c r="H16" s="37">
        <v>323162000</v>
      </c>
      <c r="I16" s="37">
        <v>323162000</v>
      </c>
      <c r="J16" s="37">
        <v>92236000</v>
      </c>
      <c r="K16" s="36"/>
      <c r="L16" s="37">
        <v>92236000</v>
      </c>
      <c r="M16" s="37">
        <v>107619000</v>
      </c>
      <c r="N16" s="36"/>
      <c r="O16" s="37">
        <v>107619000</v>
      </c>
    </row>
    <row r="17" spans="2:15" s="23" customFormat="1" ht="23.25" thickBot="1" x14ac:dyDescent="0.3">
      <c r="B17" s="28" t="s">
        <v>131</v>
      </c>
      <c r="C17" s="28" t="s">
        <v>26</v>
      </c>
      <c r="D17" s="28" t="s">
        <v>133</v>
      </c>
      <c r="E17" s="28" t="s">
        <v>13</v>
      </c>
      <c r="F17" s="28" t="s">
        <v>132</v>
      </c>
      <c r="G17" s="31" t="s">
        <v>127</v>
      </c>
      <c r="H17" s="37">
        <v>30000000</v>
      </c>
      <c r="I17" s="37">
        <v>35400000</v>
      </c>
      <c r="J17" s="36"/>
      <c r="K17" s="36"/>
      <c r="L17" s="36"/>
      <c r="M17" s="37"/>
      <c r="N17" s="37">
        <v>11985000</v>
      </c>
      <c r="O17" s="37">
        <v>12985000</v>
      </c>
    </row>
    <row r="18" spans="2:15" s="23" customFormat="1" ht="23.25" thickBot="1" x14ac:dyDescent="0.3">
      <c r="B18" s="28" t="s">
        <v>134</v>
      </c>
      <c r="C18" s="28" t="s">
        <v>26</v>
      </c>
      <c r="D18" s="28" t="s">
        <v>135</v>
      </c>
      <c r="E18" s="28" t="s">
        <v>13</v>
      </c>
      <c r="F18" s="28" t="s">
        <v>66</v>
      </c>
      <c r="G18" s="31" t="s">
        <v>127</v>
      </c>
      <c r="H18" s="37">
        <v>40000000</v>
      </c>
      <c r="I18" s="37">
        <v>47200000</v>
      </c>
      <c r="J18" s="36"/>
      <c r="K18" s="36"/>
      <c r="L18" s="36"/>
      <c r="M18" s="37"/>
      <c r="N18" s="37">
        <v>24500000</v>
      </c>
      <c r="O18" s="37">
        <v>28910000</v>
      </c>
    </row>
    <row r="19" spans="2:15" s="23" customFormat="1" ht="15.75" thickBot="1" x14ac:dyDescent="0.3">
      <c r="B19" s="22" t="s">
        <v>109</v>
      </c>
      <c r="C19" s="28" t="s">
        <v>54</v>
      </c>
      <c r="D19" s="28" t="s">
        <v>55</v>
      </c>
      <c r="E19" s="28" t="s">
        <v>13</v>
      </c>
      <c r="F19" s="28" t="s">
        <v>110</v>
      </c>
      <c r="G19" s="31" t="s">
        <v>56</v>
      </c>
      <c r="H19" s="36"/>
      <c r="I19" s="37">
        <v>17000000</v>
      </c>
      <c r="J19" s="36"/>
      <c r="K19" s="36"/>
      <c r="L19" s="37">
        <v>1500000</v>
      </c>
      <c r="M19" s="36"/>
      <c r="N19" s="36"/>
      <c r="O19" s="37">
        <v>5000000</v>
      </c>
    </row>
    <row r="20" spans="2:15" s="23" customFormat="1" ht="23.25" thickBot="1" x14ac:dyDescent="0.3">
      <c r="B20" s="28" t="s">
        <v>114</v>
      </c>
      <c r="C20" s="28" t="s">
        <v>28</v>
      </c>
      <c r="D20" s="28" t="s">
        <v>29</v>
      </c>
      <c r="E20" s="31" t="s">
        <v>13</v>
      </c>
      <c r="F20" s="28" t="s">
        <v>115</v>
      </c>
      <c r="G20" s="31" t="s">
        <v>116</v>
      </c>
      <c r="H20" s="24"/>
      <c r="I20" s="38">
        <v>93064000</v>
      </c>
      <c r="J20" s="24"/>
      <c r="K20" s="24"/>
      <c r="L20" s="37">
        <v>65184000</v>
      </c>
      <c r="M20" s="24"/>
      <c r="N20" s="24"/>
      <c r="O20" s="38">
        <v>22431000</v>
      </c>
    </row>
    <row r="21" spans="2:15" s="23" customFormat="1" ht="23.25" thickBot="1" x14ac:dyDescent="0.3">
      <c r="B21" s="63" t="s">
        <v>117</v>
      </c>
      <c r="C21" s="63" t="s">
        <v>28</v>
      </c>
      <c r="D21" s="63" t="s">
        <v>30</v>
      </c>
      <c r="E21" s="64" t="s">
        <v>13</v>
      </c>
      <c r="F21" s="63" t="s">
        <v>31</v>
      </c>
      <c r="G21" s="64" t="s">
        <v>106</v>
      </c>
      <c r="H21" s="67"/>
      <c r="I21" s="68">
        <v>15769000</v>
      </c>
      <c r="J21" s="69"/>
      <c r="K21" s="69"/>
      <c r="L21" s="65"/>
      <c r="M21" s="69"/>
      <c r="N21" s="69"/>
      <c r="O21" s="68">
        <v>15769000</v>
      </c>
    </row>
    <row r="22" spans="2:15" s="60" customFormat="1" ht="23.25" thickBot="1" x14ac:dyDescent="0.3">
      <c r="B22" s="28" t="s">
        <v>118</v>
      </c>
      <c r="C22" s="28" t="s">
        <v>28</v>
      </c>
      <c r="D22" s="28" t="s">
        <v>119</v>
      </c>
      <c r="E22" s="31" t="s">
        <v>13</v>
      </c>
      <c r="F22" s="28" t="s">
        <v>120</v>
      </c>
      <c r="G22" s="31" t="s">
        <v>121</v>
      </c>
      <c r="H22" s="29"/>
      <c r="I22" s="38">
        <v>1519000000</v>
      </c>
      <c r="J22" s="24"/>
      <c r="K22" s="24"/>
      <c r="L22" s="37">
        <v>477900</v>
      </c>
      <c r="M22" s="24"/>
      <c r="N22" s="24"/>
      <c r="O22" s="38">
        <v>303800000</v>
      </c>
    </row>
    <row r="23" spans="2:15" s="23" customFormat="1" ht="23.25" thickBot="1" x14ac:dyDescent="0.3">
      <c r="B23" s="63" t="s">
        <v>107</v>
      </c>
      <c r="C23" s="63" t="s">
        <v>32</v>
      </c>
      <c r="D23" s="63" t="s">
        <v>33</v>
      </c>
      <c r="E23" s="64" t="s">
        <v>13</v>
      </c>
      <c r="F23" s="63" t="s">
        <v>108</v>
      </c>
      <c r="G23" s="64" t="s">
        <v>106</v>
      </c>
      <c r="H23" s="24"/>
      <c r="I23" s="66">
        <v>3000000</v>
      </c>
      <c r="J23" s="24"/>
      <c r="K23" s="24"/>
      <c r="L23" s="24"/>
      <c r="M23" s="24"/>
      <c r="N23" s="24"/>
      <c r="O23" s="66">
        <v>3000000</v>
      </c>
    </row>
    <row r="24" spans="2:15" s="71" customFormat="1" ht="15.75" thickBot="1" x14ac:dyDescent="0.3">
      <c r="B24" s="63" t="s">
        <v>111</v>
      </c>
      <c r="C24" s="63" t="s">
        <v>32</v>
      </c>
      <c r="D24" s="70" t="s">
        <v>112</v>
      </c>
      <c r="E24" s="64" t="s">
        <v>13</v>
      </c>
      <c r="F24" s="63" t="s">
        <v>113</v>
      </c>
      <c r="G24" s="64" t="s">
        <v>106</v>
      </c>
      <c r="H24" s="69"/>
      <c r="I24" s="66">
        <v>1000000</v>
      </c>
      <c r="J24" s="69"/>
      <c r="K24" s="69"/>
      <c r="L24" s="69"/>
      <c r="M24" s="69"/>
      <c r="N24" s="69"/>
      <c r="O24" s="66">
        <v>1000000</v>
      </c>
    </row>
    <row r="25" spans="2:15" s="23" customFormat="1" ht="45.75" thickBot="1" x14ac:dyDescent="0.3">
      <c r="B25" s="28" t="s">
        <v>100</v>
      </c>
      <c r="C25" s="28" t="s">
        <v>32</v>
      </c>
      <c r="D25" s="28" t="s">
        <v>34</v>
      </c>
      <c r="E25" s="64" t="s">
        <v>13</v>
      </c>
      <c r="F25" s="40" t="s">
        <v>62</v>
      </c>
      <c r="G25" s="31" t="s">
        <v>102</v>
      </c>
      <c r="H25" s="24"/>
      <c r="I25" s="37">
        <v>8000000</v>
      </c>
      <c r="J25" s="24"/>
      <c r="K25" s="24"/>
      <c r="L25" s="37">
        <v>1918000</v>
      </c>
      <c r="M25" s="24"/>
      <c r="N25" s="24"/>
      <c r="O25" s="37">
        <v>3000000</v>
      </c>
    </row>
    <row r="26" spans="2:15" s="71" customFormat="1" ht="15.75" thickBot="1" x14ac:dyDescent="0.3">
      <c r="B26" s="63" t="s">
        <v>141</v>
      </c>
      <c r="C26" s="63" t="s">
        <v>32</v>
      </c>
      <c r="D26" s="63" t="s">
        <v>142</v>
      </c>
      <c r="E26" s="64" t="s">
        <v>13</v>
      </c>
      <c r="F26" s="63" t="s">
        <v>27</v>
      </c>
      <c r="G26" s="64" t="s">
        <v>106</v>
      </c>
      <c r="H26" s="69"/>
      <c r="I26" s="66">
        <v>994000</v>
      </c>
      <c r="J26" s="69"/>
      <c r="K26" s="69"/>
      <c r="L26" s="66"/>
      <c r="M26" s="69"/>
      <c r="N26" s="69"/>
      <c r="O26" s="66">
        <v>994000</v>
      </c>
    </row>
    <row r="27" spans="2:15" s="23" customFormat="1" ht="23.25" thickBot="1" x14ac:dyDescent="0.3">
      <c r="B27" s="28" t="s">
        <v>100</v>
      </c>
      <c r="C27" s="28" t="s">
        <v>32</v>
      </c>
      <c r="D27" s="28" t="s">
        <v>35</v>
      </c>
      <c r="E27" s="31" t="s">
        <v>13</v>
      </c>
      <c r="F27" s="25" t="s">
        <v>101</v>
      </c>
      <c r="G27" s="31" t="s">
        <v>102</v>
      </c>
      <c r="H27" s="24"/>
      <c r="I27" s="37">
        <v>36750000</v>
      </c>
      <c r="J27" s="24"/>
      <c r="K27" s="24"/>
      <c r="L27" s="37">
        <v>3598000</v>
      </c>
      <c r="M27" s="24"/>
      <c r="N27" s="24"/>
      <c r="O27" s="37">
        <v>14700000</v>
      </c>
    </row>
    <row r="28" spans="2:15" s="23" customFormat="1" ht="15.75" thickBot="1" x14ac:dyDescent="0.3">
      <c r="B28" s="28" t="s">
        <v>100</v>
      </c>
      <c r="C28" s="28" t="s">
        <v>32</v>
      </c>
      <c r="D28" s="28" t="s">
        <v>52</v>
      </c>
      <c r="E28" s="31" t="s">
        <v>13</v>
      </c>
      <c r="F28" s="28" t="s">
        <v>103</v>
      </c>
      <c r="G28" s="31" t="s">
        <v>51</v>
      </c>
      <c r="H28" s="24"/>
      <c r="I28" s="37">
        <v>29750000</v>
      </c>
      <c r="J28" s="24"/>
      <c r="K28" s="24"/>
      <c r="L28" s="37"/>
      <c r="M28" s="24"/>
      <c r="N28" s="24"/>
      <c r="O28" s="37">
        <v>11298000</v>
      </c>
    </row>
    <row r="29" spans="2:15" s="23" customFormat="1" ht="15.75" thickBot="1" x14ac:dyDescent="0.3">
      <c r="B29" s="28" t="s">
        <v>100</v>
      </c>
      <c r="C29" s="28" t="s">
        <v>32</v>
      </c>
      <c r="D29" s="28" t="s">
        <v>53</v>
      </c>
      <c r="E29" s="31" t="s">
        <v>13</v>
      </c>
      <c r="F29" s="41" t="s">
        <v>68</v>
      </c>
      <c r="G29" s="31" t="s">
        <v>67</v>
      </c>
      <c r="H29" s="24"/>
      <c r="I29" s="37">
        <v>7000000</v>
      </c>
      <c r="J29" s="24"/>
      <c r="K29" s="24"/>
      <c r="L29" s="37">
        <v>3598000</v>
      </c>
      <c r="M29" s="24"/>
      <c r="N29" s="24"/>
      <c r="O29" s="37">
        <v>3402000</v>
      </c>
    </row>
    <row r="30" spans="2:15" s="71" customFormat="1" ht="15.75" thickBot="1" x14ac:dyDescent="0.3">
      <c r="B30" s="96" t="s">
        <v>158</v>
      </c>
      <c r="C30" s="63" t="s">
        <v>32</v>
      </c>
      <c r="D30" s="96" t="s">
        <v>159</v>
      </c>
      <c r="E30" s="64" t="s">
        <v>13</v>
      </c>
      <c r="F30" s="96" t="s">
        <v>160</v>
      </c>
      <c r="G30" s="64" t="s">
        <v>106</v>
      </c>
      <c r="H30" s="69"/>
      <c r="I30" s="97">
        <v>200000</v>
      </c>
      <c r="J30" s="69"/>
      <c r="K30" s="69"/>
      <c r="L30" s="66"/>
      <c r="M30" s="69"/>
      <c r="N30" s="69"/>
      <c r="O30" s="97">
        <v>200000</v>
      </c>
    </row>
    <row r="31" spans="2:15" s="71" customFormat="1" ht="23.25" thickBot="1" x14ac:dyDescent="0.3">
      <c r="B31" s="63" t="s">
        <v>104</v>
      </c>
      <c r="C31" s="63" t="s">
        <v>32</v>
      </c>
      <c r="D31" s="63" t="s">
        <v>36</v>
      </c>
      <c r="E31" s="64" t="s">
        <v>13</v>
      </c>
      <c r="F31" s="63" t="s">
        <v>105</v>
      </c>
      <c r="G31" s="64" t="s">
        <v>106</v>
      </c>
      <c r="H31" s="69"/>
      <c r="I31" s="66">
        <v>1000000</v>
      </c>
      <c r="J31" s="69"/>
      <c r="K31" s="69"/>
      <c r="L31" s="69"/>
      <c r="M31" s="69"/>
      <c r="N31" s="69"/>
      <c r="O31" s="66">
        <v>1000000</v>
      </c>
    </row>
    <row r="32" spans="2:15" ht="15.75" thickBot="1" x14ac:dyDescent="0.3">
      <c r="B32" s="42"/>
      <c r="C32" s="43"/>
      <c r="D32" s="57"/>
      <c r="E32" s="57"/>
      <c r="F32" s="45" t="s">
        <v>8</v>
      </c>
      <c r="G32" s="46"/>
      <c r="H32" s="44">
        <f>SUM(H7:H31)</f>
        <v>500878000</v>
      </c>
      <c r="I32" s="44">
        <f t="shared" ref="I32:O32" si="0">SUM(I7:I31)</f>
        <v>4097941558</v>
      </c>
      <c r="J32" s="44">
        <f t="shared" si="0"/>
        <v>122979000</v>
      </c>
      <c r="K32" s="44">
        <f t="shared" si="0"/>
        <v>0</v>
      </c>
      <c r="L32" s="44">
        <f t="shared" si="0"/>
        <v>1409970092</v>
      </c>
      <c r="M32" s="44">
        <f t="shared" si="0"/>
        <v>143492000</v>
      </c>
      <c r="N32" s="44">
        <f t="shared" si="0"/>
        <v>36485000</v>
      </c>
      <c r="O32" s="44">
        <f t="shared" si="0"/>
        <v>678584000</v>
      </c>
    </row>
    <row r="34" spans="2:15" ht="15.75" thickBot="1" x14ac:dyDescent="0.3"/>
    <row r="35" spans="2:15" ht="15.75" thickBot="1" x14ac:dyDescent="0.3">
      <c r="B35" s="114" t="s">
        <v>164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6"/>
    </row>
    <row r="36" spans="2:15" ht="45.75" customHeight="1" thickBot="1" x14ac:dyDescent="0.3">
      <c r="B36" s="105" t="s">
        <v>0</v>
      </c>
      <c r="C36" s="105" t="s">
        <v>1</v>
      </c>
      <c r="D36" s="105" t="s">
        <v>2</v>
      </c>
      <c r="E36" s="105" t="s">
        <v>3</v>
      </c>
      <c r="F36" s="105" t="s">
        <v>4</v>
      </c>
      <c r="G36" s="105" t="s">
        <v>5</v>
      </c>
      <c r="H36" s="101" t="s">
        <v>6</v>
      </c>
      <c r="I36" s="102"/>
      <c r="J36" s="98" t="s">
        <v>72</v>
      </c>
      <c r="K36" s="100"/>
      <c r="L36" s="99"/>
      <c r="M36" s="98" t="s">
        <v>73</v>
      </c>
      <c r="N36" s="100"/>
      <c r="O36" s="99"/>
    </row>
    <row r="37" spans="2:15" ht="15.75" thickBot="1" x14ac:dyDescent="0.3">
      <c r="B37" s="106"/>
      <c r="C37" s="106"/>
      <c r="D37" s="106"/>
      <c r="E37" s="106"/>
      <c r="F37" s="106"/>
      <c r="G37" s="106"/>
      <c r="H37" s="103"/>
      <c r="I37" s="104"/>
      <c r="J37" s="98" t="s">
        <v>7</v>
      </c>
      <c r="K37" s="99"/>
      <c r="L37" s="105" t="s">
        <v>8</v>
      </c>
      <c r="M37" s="98" t="s">
        <v>7</v>
      </c>
      <c r="N37" s="99"/>
      <c r="O37" s="105" t="s">
        <v>8</v>
      </c>
    </row>
    <row r="38" spans="2:15" ht="15.75" thickBot="1" x14ac:dyDescent="0.3">
      <c r="B38" s="113"/>
      <c r="C38" s="113"/>
      <c r="D38" s="113"/>
      <c r="E38" s="113"/>
      <c r="F38" s="113"/>
      <c r="G38" s="113"/>
      <c r="H38" s="4" t="s">
        <v>7</v>
      </c>
      <c r="I38" s="4" t="s">
        <v>8</v>
      </c>
      <c r="J38" s="4" t="s">
        <v>9</v>
      </c>
      <c r="K38" s="4" t="s">
        <v>10</v>
      </c>
      <c r="L38" s="113"/>
      <c r="M38" s="4" t="s">
        <v>9</v>
      </c>
      <c r="N38" s="4" t="s">
        <v>10</v>
      </c>
      <c r="O38" s="113"/>
    </row>
    <row r="39" spans="2:15" s="23" customFormat="1" ht="23.25" thickBot="1" x14ac:dyDescent="0.3">
      <c r="B39" s="47" t="s">
        <v>98</v>
      </c>
      <c r="C39" s="48" t="s">
        <v>18</v>
      </c>
      <c r="D39" s="27" t="s">
        <v>37</v>
      </c>
      <c r="E39" s="48" t="s">
        <v>38</v>
      </c>
      <c r="F39" s="48" t="s">
        <v>39</v>
      </c>
      <c r="G39" s="48" t="s">
        <v>99</v>
      </c>
      <c r="H39" s="49"/>
      <c r="I39" s="26">
        <v>358944300</v>
      </c>
      <c r="J39" s="50"/>
      <c r="K39" s="51"/>
      <c r="L39" s="26">
        <v>11928400</v>
      </c>
      <c r="M39" s="50"/>
      <c r="N39" s="51"/>
      <c r="O39" s="26">
        <v>1000</v>
      </c>
    </row>
    <row r="40" spans="2:15" s="23" customFormat="1" ht="23.25" thickBot="1" x14ac:dyDescent="0.3">
      <c r="B40" s="52" t="s">
        <v>156</v>
      </c>
      <c r="C40" s="48" t="s">
        <v>18</v>
      </c>
      <c r="D40" s="27" t="s">
        <v>59</v>
      </c>
      <c r="E40" s="48" t="s">
        <v>91</v>
      </c>
      <c r="F40" s="48" t="s">
        <v>60</v>
      </c>
      <c r="G40" s="48" t="s">
        <v>92</v>
      </c>
      <c r="H40" s="49"/>
      <c r="I40" s="26">
        <v>1265973700</v>
      </c>
      <c r="J40" s="50"/>
      <c r="K40" s="51"/>
      <c r="L40" s="26">
        <v>1172286500</v>
      </c>
      <c r="M40" s="50"/>
      <c r="N40" s="51"/>
      <c r="O40" s="26">
        <v>1000</v>
      </c>
    </row>
    <row r="41" spans="2:15" s="23" customFormat="1" ht="23.25" thickBot="1" x14ac:dyDescent="0.3">
      <c r="B41" s="52" t="s">
        <v>155</v>
      </c>
      <c r="C41" s="48" t="s">
        <v>18</v>
      </c>
      <c r="D41" s="27" t="s">
        <v>40</v>
      </c>
      <c r="E41" s="48" t="s">
        <v>41</v>
      </c>
      <c r="F41" s="48" t="s">
        <v>42</v>
      </c>
      <c r="G41" s="83" t="s">
        <v>90</v>
      </c>
      <c r="H41" s="49"/>
      <c r="I41" s="26">
        <v>341132468</v>
      </c>
      <c r="J41" s="50"/>
      <c r="K41" s="51"/>
      <c r="L41" s="26">
        <v>60933926</v>
      </c>
      <c r="M41" s="50"/>
      <c r="N41" s="51"/>
      <c r="O41" s="26">
        <v>9698478</v>
      </c>
    </row>
    <row r="42" spans="2:15" s="23" customFormat="1" ht="34.5" thickBot="1" x14ac:dyDescent="0.3">
      <c r="B42" s="58" t="s">
        <v>81</v>
      </c>
      <c r="C42" s="27" t="s">
        <v>18</v>
      </c>
      <c r="D42" s="27" t="s">
        <v>82</v>
      </c>
      <c r="E42" s="32" t="s">
        <v>69</v>
      </c>
      <c r="F42" s="93" t="s">
        <v>44</v>
      </c>
      <c r="G42" s="95" t="s">
        <v>83</v>
      </c>
      <c r="H42" s="24"/>
      <c r="I42" s="33">
        <v>287250000</v>
      </c>
      <c r="J42" s="53"/>
      <c r="K42" s="53"/>
      <c r="L42" s="59">
        <v>91547000</v>
      </c>
      <c r="M42" s="53"/>
      <c r="N42" s="53"/>
      <c r="O42" s="59">
        <v>50000000</v>
      </c>
    </row>
    <row r="43" spans="2:15" s="23" customFormat="1" ht="15.75" thickBot="1" x14ac:dyDescent="0.3">
      <c r="B43" s="84" t="s">
        <v>154</v>
      </c>
      <c r="C43" s="40" t="s">
        <v>26</v>
      </c>
      <c r="D43" s="28" t="s">
        <v>84</v>
      </c>
      <c r="E43" s="40" t="s">
        <v>85</v>
      </c>
      <c r="F43" s="40" t="s">
        <v>86</v>
      </c>
      <c r="G43" s="94" t="s">
        <v>87</v>
      </c>
      <c r="H43" s="85">
        <v>4731000</v>
      </c>
      <c r="I43" s="86">
        <v>4731000</v>
      </c>
      <c r="J43" s="87"/>
      <c r="K43" s="88"/>
      <c r="L43" s="86"/>
      <c r="M43" s="89">
        <v>1981000</v>
      </c>
      <c r="N43" s="82"/>
      <c r="O43" s="86">
        <v>1981000</v>
      </c>
    </row>
    <row r="44" spans="2:15" s="23" customFormat="1" ht="23.25" thickBot="1" x14ac:dyDescent="0.3">
      <c r="B44" s="84" t="s">
        <v>143</v>
      </c>
      <c r="C44" s="40" t="s">
        <v>26</v>
      </c>
      <c r="D44" s="28" t="s">
        <v>147</v>
      </c>
      <c r="E44" s="40" t="s">
        <v>145</v>
      </c>
      <c r="F44" s="40" t="s">
        <v>144</v>
      </c>
      <c r="G44" s="40" t="s">
        <v>146</v>
      </c>
      <c r="H44" s="85">
        <v>4000</v>
      </c>
      <c r="I44" s="86">
        <v>6837741000</v>
      </c>
      <c r="J44" s="87"/>
      <c r="K44" s="88"/>
      <c r="L44" s="86"/>
      <c r="M44" s="87"/>
      <c r="N44" s="86">
        <v>1000</v>
      </c>
      <c r="O44" s="86">
        <v>479801000</v>
      </c>
    </row>
    <row r="45" spans="2:15" s="23" customFormat="1" ht="34.5" thickBot="1" x14ac:dyDescent="0.3">
      <c r="B45" s="84" t="s">
        <v>136</v>
      </c>
      <c r="C45" s="40" t="s">
        <v>11</v>
      </c>
      <c r="D45" s="28" t="s">
        <v>137</v>
      </c>
      <c r="E45" s="40" t="s">
        <v>138</v>
      </c>
      <c r="F45" s="40" t="s">
        <v>139</v>
      </c>
      <c r="G45" s="40" t="s">
        <v>140</v>
      </c>
      <c r="H45" s="41"/>
      <c r="I45" s="86">
        <v>3000000</v>
      </c>
      <c r="J45" s="87"/>
      <c r="K45" s="88"/>
      <c r="L45" s="86"/>
      <c r="M45" s="87"/>
      <c r="N45" s="88"/>
      <c r="O45" s="86">
        <v>2500000</v>
      </c>
    </row>
    <row r="46" spans="2:15" ht="15.75" thickBot="1" x14ac:dyDescent="0.3">
      <c r="B46" s="54"/>
      <c r="C46" s="55"/>
      <c r="D46" s="56"/>
      <c r="E46" s="55"/>
      <c r="F46" s="21" t="s">
        <v>43</v>
      </c>
      <c r="G46" s="75"/>
      <c r="H46" s="5">
        <f>SUM(H39:H45)</f>
        <v>4735000</v>
      </c>
      <c r="I46" s="5">
        <f>SUM(I39:I45)</f>
        <v>9098772468</v>
      </c>
      <c r="J46" s="5">
        <f t="shared" ref="J46:O46" si="1">SUM(J39:J45)</f>
        <v>0</v>
      </c>
      <c r="K46" s="5">
        <f t="shared" si="1"/>
        <v>0</v>
      </c>
      <c r="L46" s="5">
        <f t="shared" si="1"/>
        <v>1336695826</v>
      </c>
      <c r="M46" s="5">
        <f t="shared" si="1"/>
        <v>1981000</v>
      </c>
      <c r="N46" s="5">
        <f t="shared" si="1"/>
        <v>1000</v>
      </c>
      <c r="O46" s="5">
        <f t="shared" si="1"/>
        <v>543982478</v>
      </c>
    </row>
    <row r="49" spans="2:17" x14ac:dyDescent="0.25">
      <c r="B49" s="16"/>
      <c r="C49" s="16"/>
      <c r="D49" s="19"/>
      <c r="E49" s="16"/>
      <c r="F49" s="19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 x14ac:dyDescent="0.25">
      <c r="B50" s="16"/>
      <c r="C50" s="16"/>
      <c r="D50" s="19"/>
      <c r="E50" s="16"/>
      <c r="F50" s="19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 x14ac:dyDescent="0.25">
      <c r="B51" s="16"/>
      <c r="C51" s="16"/>
      <c r="D51" s="19"/>
      <c r="E51" s="16"/>
      <c r="F51" s="19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 x14ac:dyDescent="0.25">
      <c r="B52" s="16"/>
      <c r="C52" s="16"/>
      <c r="D52" s="19"/>
      <c r="E52" s="16"/>
      <c r="F52" s="19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</sheetData>
  <autoFilter ref="C1:C55"/>
  <mergeCells count="28">
    <mergeCell ref="C36:C38"/>
    <mergeCell ref="B36:B38"/>
    <mergeCell ref="B4:B6"/>
    <mergeCell ref="O5:O6"/>
    <mergeCell ref="L5:L6"/>
    <mergeCell ref="B2:O3"/>
    <mergeCell ref="M37:N37"/>
    <mergeCell ref="L37:L38"/>
    <mergeCell ref="O37:O38"/>
    <mergeCell ref="J37:K37"/>
    <mergeCell ref="B35:O35"/>
    <mergeCell ref="M36:O36"/>
    <mergeCell ref="J36:L36"/>
    <mergeCell ref="H36:I37"/>
    <mergeCell ref="G36:G38"/>
    <mergeCell ref="F36:F38"/>
    <mergeCell ref="E36:E38"/>
    <mergeCell ref="D36:D38"/>
    <mergeCell ref="G4:G6"/>
    <mergeCell ref="F4:F6"/>
    <mergeCell ref="E4:E6"/>
    <mergeCell ref="D4:D6"/>
    <mergeCell ref="C4:C6"/>
    <mergeCell ref="M5:N5"/>
    <mergeCell ref="J5:K5"/>
    <mergeCell ref="J4:L4"/>
    <mergeCell ref="M4:O4"/>
    <mergeCell ref="H4:I5"/>
  </mergeCells>
  <pageMargins left="0.7" right="0.7" top="0.75" bottom="0.75" header="0.3" footer="0.3"/>
  <pageSetup paperSize="9"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2:J19"/>
  <sheetViews>
    <sheetView workbookViewId="0">
      <selection activeCell="L10" sqref="L10"/>
    </sheetView>
  </sheetViews>
  <sheetFormatPr defaultRowHeight="15" x14ac:dyDescent="0.25"/>
  <cols>
    <col min="5" max="5" width="30.42578125" customWidth="1"/>
    <col min="6" max="6" width="12.85546875" customWidth="1"/>
    <col min="7" max="7" width="25" customWidth="1"/>
    <col min="8" max="8" width="27.5703125" customWidth="1"/>
    <col min="9" max="9" width="29.42578125" customWidth="1"/>
    <col min="15" max="15" width="12.42578125" customWidth="1"/>
  </cols>
  <sheetData>
    <row r="2" spans="5:10" ht="15.75" thickBot="1" x14ac:dyDescent="0.3"/>
    <row r="3" spans="5:10" ht="45" customHeight="1" x14ac:dyDescent="0.25">
      <c r="E3" s="117" t="s">
        <v>161</v>
      </c>
      <c r="F3" s="118"/>
      <c r="G3" s="118"/>
      <c r="H3" s="118"/>
      <c r="I3" s="119"/>
      <c r="J3" s="3"/>
    </row>
    <row r="4" spans="5:10" ht="15.75" thickBot="1" x14ac:dyDescent="0.3">
      <c r="E4" s="120"/>
      <c r="F4" s="121"/>
      <c r="G4" s="121"/>
      <c r="H4" s="121"/>
      <c r="I4" s="122"/>
      <c r="J4" s="3"/>
    </row>
    <row r="5" spans="5:10" ht="32.25" thickBot="1" x14ac:dyDescent="0.3">
      <c r="E5" s="6" t="s">
        <v>1</v>
      </c>
      <c r="F5" s="7" t="s">
        <v>45</v>
      </c>
      <c r="G5" s="7" t="s">
        <v>6</v>
      </c>
      <c r="H5" s="7" t="s">
        <v>151</v>
      </c>
      <c r="I5" s="7" t="s">
        <v>152</v>
      </c>
      <c r="J5" s="3"/>
    </row>
    <row r="6" spans="5:10" ht="18.75" thickBot="1" x14ac:dyDescent="0.3">
      <c r="E6" s="17" t="s">
        <v>11</v>
      </c>
      <c r="F6" s="9">
        <v>4</v>
      </c>
      <c r="G6" s="10">
        <v>920936008</v>
      </c>
      <c r="H6" s="10">
        <v>553328142</v>
      </c>
      <c r="I6" s="10">
        <v>32600000</v>
      </c>
      <c r="J6" s="3"/>
    </row>
    <row r="7" spans="5:10" ht="18.75" thickBot="1" x14ac:dyDescent="0.3">
      <c r="E7" s="17" t="s">
        <v>18</v>
      </c>
      <c r="F7" s="9">
        <v>3</v>
      </c>
      <c r="G7" s="10">
        <v>725899200</v>
      </c>
      <c r="H7" s="10">
        <v>588255600</v>
      </c>
      <c r="I7" s="10">
        <v>3000000</v>
      </c>
      <c r="J7" s="3"/>
    </row>
    <row r="8" spans="5:10" ht="18.75" thickBot="1" x14ac:dyDescent="0.3">
      <c r="E8" s="17" t="s">
        <v>61</v>
      </c>
      <c r="F8" s="9">
        <v>9</v>
      </c>
      <c r="G8" s="10">
        <v>87694000</v>
      </c>
      <c r="H8" s="10">
        <v>9114000</v>
      </c>
      <c r="I8" s="10">
        <v>38594000</v>
      </c>
      <c r="J8" s="3"/>
    </row>
    <row r="9" spans="5:10" ht="18.75" thickBot="1" x14ac:dyDescent="0.3">
      <c r="E9" s="17" t="s">
        <v>54</v>
      </c>
      <c r="F9" s="9">
        <v>1</v>
      </c>
      <c r="G9" s="10">
        <v>17000000</v>
      </c>
      <c r="H9" s="10">
        <v>1500000</v>
      </c>
      <c r="I9" s="10">
        <v>5000000</v>
      </c>
      <c r="J9" s="3"/>
    </row>
    <row r="10" spans="5:10" ht="18.75" thickBot="1" x14ac:dyDescent="0.3">
      <c r="E10" s="8" t="s">
        <v>28</v>
      </c>
      <c r="F10" s="9">
        <v>3</v>
      </c>
      <c r="G10" s="10">
        <v>1627833000</v>
      </c>
      <c r="H10" s="10">
        <v>65661900</v>
      </c>
      <c r="I10" s="10">
        <v>342000000</v>
      </c>
      <c r="J10" s="3"/>
    </row>
    <row r="11" spans="5:10" ht="32.25" thickBot="1" x14ac:dyDescent="0.3">
      <c r="E11" s="8" t="s">
        <v>46</v>
      </c>
      <c r="F11" s="9">
        <v>5</v>
      </c>
      <c r="G11" s="10">
        <v>718579350</v>
      </c>
      <c r="H11" s="10">
        <v>192110450</v>
      </c>
      <c r="I11" s="10">
        <v>260387000</v>
      </c>
      <c r="J11" s="3"/>
    </row>
    <row r="12" spans="5:10" ht="24" thickBot="1" x14ac:dyDescent="0.3">
      <c r="E12" s="11" t="s">
        <v>64</v>
      </c>
      <c r="F12" s="12">
        <f>SUM(F6:F11)</f>
        <v>25</v>
      </c>
      <c r="G12" s="13">
        <f>SUM(G6:G11)</f>
        <v>4097941558</v>
      </c>
      <c r="H12" s="13">
        <f>SUM(H6:H11)</f>
        <v>1409970092</v>
      </c>
      <c r="I12" s="13">
        <f>SUM(I6:I11)</f>
        <v>681581000</v>
      </c>
      <c r="J12" s="3"/>
    </row>
    <row r="13" spans="5:10" ht="15.75" x14ac:dyDescent="0.25">
      <c r="E13" s="14"/>
      <c r="F13" s="1"/>
      <c r="G13" s="1"/>
      <c r="H13" s="1"/>
      <c r="I13" s="1"/>
      <c r="J13" s="3"/>
    </row>
    <row r="14" spans="5:10" ht="15.75" thickBot="1" x14ac:dyDescent="0.3">
      <c r="E14" s="2"/>
      <c r="F14" s="2"/>
      <c r="G14" s="2"/>
      <c r="H14" s="2"/>
      <c r="I14" s="2"/>
      <c r="J14" s="3"/>
    </row>
    <row r="15" spans="5:10" ht="38.25" customHeight="1" x14ac:dyDescent="0.25">
      <c r="E15" s="107" t="s">
        <v>47</v>
      </c>
      <c r="F15" s="108"/>
      <c r="G15" s="108"/>
      <c r="H15" s="108"/>
      <c r="I15" s="109"/>
      <c r="J15" s="3"/>
    </row>
    <row r="16" spans="5:10" ht="4.5" customHeight="1" thickBot="1" x14ac:dyDescent="0.3">
      <c r="E16" s="110"/>
      <c r="F16" s="111"/>
      <c r="G16" s="111"/>
      <c r="H16" s="111"/>
      <c r="I16" s="112"/>
      <c r="J16" s="3"/>
    </row>
    <row r="17" spans="5:10" ht="63.75" customHeight="1" thickBot="1" x14ac:dyDescent="0.3">
      <c r="E17" s="6" t="s">
        <v>48</v>
      </c>
      <c r="F17" s="7" t="s">
        <v>45</v>
      </c>
      <c r="G17" s="7" t="s">
        <v>6</v>
      </c>
      <c r="H17" s="7" t="s">
        <v>151</v>
      </c>
      <c r="I17" s="7" t="s">
        <v>152</v>
      </c>
      <c r="J17" s="3"/>
    </row>
    <row r="18" spans="5:10" ht="31.5" customHeight="1" thickBot="1" x14ac:dyDescent="0.3">
      <c r="E18" s="8" t="s">
        <v>49</v>
      </c>
      <c r="F18" s="9">
        <v>7</v>
      </c>
      <c r="G18" s="91">
        <v>9098772468</v>
      </c>
      <c r="H18" s="91">
        <v>1336695826</v>
      </c>
      <c r="I18" s="91">
        <v>543982478</v>
      </c>
      <c r="J18" s="3"/>
    </row>
    <row r="19" spans="5:10" ht="27.75" customHeight="1" thickBot="1" x14ac:dyDescent="0.3">
      <c r="E19" s="15" t="s">
        <v>50</v>
      </c>
      <c r="F19" s="76">
        <f>SUM(F18:F18)</f>
        <v>7</v>
      </c>
      <c r="G19" s="92">
        <f>SUM(G18:G18)</f>
        <v>9098772468</v>
      </c>
      <c r="H19" s="92">
        <f>SUM(H18:H18)</f>
        <v>1336695826</v>
      </c>
      <c r="I19" s="92">
        <f>SUM(I18:I18)</f>
        <v>543982478</v>
      </c>
      <c r="J19" s="3"/>
    </row>
  </sheetData>
  <mergeCells count="2">
    <mergeCell ref="E3:I4"/>
    <mergeCell ref="E15:I16"/>
  </mergeCells>
  <pageMargins left="0.9055118110236221" right="0.9055118110236221" top="0.94488188976377963" bottom="0.9448818897637796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16"/>
  <sheetViews>
    <sheetView tabSelected="1" workbookViewId="0">
      <selection activeCell="B6" sqref="B6:L6"/>
    </sheetView>
  </sheetViews>
  <sheetFormatPr defaultRowHeight="15" x14ac:dyDescent="0.25"/>
  <cols>
    <col min="2" max="2" width="12.5703125" customWidth="1"/>
    <col min="3" max="3" width="16.42578125" customWidth="1"/>
    <col min="4" max="4" width="18.85546875" customWidth="1"/>
    <col min="5" max="5" width="10.28515625" customWidth="1"/>
    <col min="6" max="6" width="36.28515625" customWidth="1"/>
    <col min="9" max="9" width="11.28515625" customWidth="1"/>
    <col min="12" max="12" width="11.42578125" customWidth="1"/>
  </cols>
  <sheetData>
    <row r="3" spans="2:12" ht="18" x14ac:dyDescent="0.25">
      <c r="D3" s="129" t="s">
        <v>148</v>
      </c>
      <c r="E3" s="129"/>
      <c r="F3" s="129"/>
      <c r="G3" s="129"/>
      <c r="H3" s="129"/>
      <c r="I3" s="129"/>
      <c r="J3" s="129"/>
    </row>
    <row r="4" spans="2:12" ht="18" x14ac:dyDescent="0.25">
      <c r="D4" s="61"/>
      <c r="E4" s="61"/>
      <c r="F4" s="61"/>
      <c r="G4" s="61"/>
      <c r="H4" s="61"/>
      <c r="I4" s="61"/>
      <c r="J4" s="61"/>
    </row>
    <row r="5" spans="2:12" ht="15.75" thickBot="1" x14ac:dyDescent="0.3"/>
    <row r="6" spans="2:12" ht="18.75" thickBot="1" x14ac:dyDescent="0.3">
      <c r="B6" s="130" t="s">
        <v>163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ht="15.75" thickBot="1" x14ac:dyDescent="0.3">
      <c r="B7" s="126" t="s">
        <v>0</v>
      </c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34" t="s">
        <v>6</v>
      </c>
      <c r="I7" s="135"/>
      <c r="J7" s="123" t="s">
        <v>73</v>
      </c>
      <c r="K7" s="124"/>
      <c r="L7" s="125"/>
    </row>
    <row r="8" spans="2:12" ht="15.75" thickBot="1" x14ac:dyDescent="0.3">
      <c r="B8" s="133"/>
      <c r="C8" s="133"/>
      <c r="D8" s="133"/>
      <c r="E8" s="133"/>
      <c r="F8" s="133"/>
      <c r="G8" s="133"/>
      <c r="H8" s="136"/>
      <c r="I8" s="137"/>
      <c r="J8" s="123" t="s">
        <v>7</v>
      </c>
      <c r="K8" s="125"/>
      <c r="L8" s="126" t="s">
        <v>8</v>
      </c>
    </row>
    <row r="9" spans="2:12" ht="15.75" thickBot="1" x14ac:dyDescent="0.3">
      <c r="B9" s="127"/>
      <c r="C9" s="127"/>
      <c r="D9" s="127"/>
      <c r="E9" s="127"/>
      <c r="F9" s="127"/>
      <c r="G9" s="127"/>
      <c r="H9" s="62" t="s">
        <v>7</v>
      </c>
      <c r="I9" s="62" t="s">
        <v>8</v>
      </c>
      <c r="J9" s="62" t="s">
        <v>9</v>
      </c>
      <c r="K9" s="62" t="s">
        <v>10</v>
      </c>
      <c r="L9" s="127"/>
    </row>
    <row r="10" spans="2:12" ht="15.75" thickBot="1" x14ac:dyDescent="0.3">
      <c r="B10" s="63" t="s">
        <v>117</v>
      </c>
      <c r="C10" s="63" t="s">
        <v>149</v>
      </c>
      <c r="D10" s="63" t="s">
        <v>30</v>
      </c>
      <c r="E10" s="64" t="s">
        <v>13</v>
      </c>
      <c r="F10" s="63" t="s">
        <v>31</v>
      </c>
      <c r="G10" s="64" t="s">
        <v>106</v>
      </c>
      <c r="H10" s="67"/>
      <c r="I10" s="68">
        <v>15769000</v>
      </c>
      <c r="J10" s="72"/>
      <c r="K10" s="72"/>
      <c r="L10" s="68">
        <v>15769000</v>
      </c>
    </row>
    <row r="11" spans="2:12" ht="23.25" thickBot="1" x14ac:dyDescent="0.3">
      <c r="B11" s="63" t="s">
        <v>107</v>
      </c>
      <c r="C11" s="63" t="s">
        <v>150</v>
      </c>
      <c r="D11" s="63" t="s">
        <v>33</v>
      </c>
      <c r="E11" s="64" t="s">
        <v>13</v>
      </c>
      <c r="F11" s="63" t="s">
        <v>108</v>
      </c>
      <c r="G11" s="64" t="s">
        <v>106</v>
      </c>
      <c r="H11" s="24"/>
      <c r="I11" s="66">
        <v>3000000</v>
      </c>
      <c r="J11" s="73"/>
      <c r="K11" s="73"/>
      <c r="L11" s="66">
        <v>3000000</v>
      </c>
    </row>
    <row r="12" spans="2:12" ht="23.25" thickBot="1" x14ac:dyDescent="0.3">
      <c r="B12" s="63" t="s">
        <v>111</v>
      </c>
      <c r="C12" s="63" t="s">
        <v>150</v>
      </c>
      <c r="D12" s="70" t="s">
        <v>112</v>
      </c>
      <c r="E12" s="64" t="s">
        <v>13</v>
      </c>
      <c r="F12" s="63" t="s">
        <v>113</v>
      </c>
      <c r="G12" s="64" t="s">
        <v>106</v>
      </c>
      <c r="H12" s="69"/>
      <c r="I12" s="66">
        <v>1000000</v>
      </c>
      <c r="J12" s="74"/>
      <c r="K12" s="74"/>
      <c r="L12" s="66">
        <v>1000000</v>
      </c>
    </row>
    <row r="13" spans="2:12" s="71" customFormat="1" ht="15.75" thickBot="1" x14ac:dyDescent="0.3">
      <c r="B13" s="96" t="s">
        <v>158</v>
      </c>
      <c r="C13" s="63" t="s">
        <v>32</v>
      </c>
      <c r="D13" s="96" t="s">
        <v>159</v>
      </c>
      <c r="E13" s="64" t="s">
        <v>13</v>
      </c>
      <c r="F13" s="96" t="s">
        <v>160</v>
      </c>
      <c r="G13" s="64" t="s">
        <v>106</v>
      </c>
      <c r="H13" s="69"/>
      <c r="I13" s="97">
        <v>200000</v>
      </c>
      <c r="J13" s="69"/>
      <c r="K13" s="69"/>
      <c r="L13" s="66">
        <v>200000</v>
      </c>
    </row>
    <row r="14" spans="2:12" ht="23.25" thickBot="1" x14ac:dyDescent="0.3">
      <c r="B14" s="63" t="s">
        <v>141</v>
      </c>
      <c r="C14" s="63" t="s">
        <v>150</v>
      </c>
      <c r="D14" s="63" t="s">
        <v>142</v>
      </c>
      <c r="E14" s="64" t="s">
        <v>13</v>
      </c>
      <c r="F14" s="63" t="s">
        <v>27</v>
      </c>
      <c r="G14" s="64" t="s">
        <v>106</v>
      </c>
      <c r="H14" s="69"/>
      <c r="I14" s="66">
        <v>994000</v>
      </c>
      <c r="J14" s="74"/>
      <c r="K14" s="74"/>
      <c r="L14" s="66">
        <v>994000</v>
      </c>
    </row>
    <row r="15" spans="2:12" ht="23.25" thickBot="1" x14ac:dyDescent="0.3">
      <c r="B15" s="63" t="s">
        <v>104</v>
      </c>
      <c r="C15" s="63" t="s">
        <v>150</v>
      </c>
      <c r="D15" s="63" t="s">
        <v>36</v>
      </c>
      <c r="E15" s="64" t="s">
        <v>13</v>
      </c>
      <c r="F15" s="63" t="s">
        <v>105</v>
      </c>
      <c r="G15" s="64" t="s">
        <v>106</v>
      </c>
      <c r="H15" s="69"/>
      <c r="I15" s="66">
        <v>1000000</v>
      </c>
      <c r="J15" s="74"/>
      <c r="K15" s="74"/>
      <c r="L15" s="66">
        <v>1000000</v>
      </c>
    </row>
    <row r="16" spans="2:12" ht="15.75" thickBot="1" x14ac:dyDescent="0.3">
      <c r="F16" s="128" t="s">
        <v>8</v>
      </c>
      <c r="G16" s="128"/>
      <c r="H16" s="90">
        <f>SUM(H10:H15)</f>
        <v>0</v>
      </c>
      <c r="I16" s="90">
        <f>SUM(I10:I15)</f>
        <v>21963000</v>
      </c>
      <c r="J16" s="90">
        <f>SUM(J10:J15)</f>
        <v>0</v>
      </c>
      <c r="K16" s="90">
        <f>SUM(K10:K15)</f>
        <v>0</v>
      </c>
      <c r="L16" s="90">
        <f>SUM(L10:L15)</f>
        <v>21963000</v>
      </c>
    </row>
  </sheetData>
  <mergeCells count="13">
    <mergeCell ref="J7:L7"/>
    <mergeCell ref="J8:K8"/>
    <mergeCell ref="L8:L9"/>
    <mergeCell ref="F16:G16"/>
    <mergeCell ref="D3:J3"/>
    <mergeCell ref="B6:L6"/>
    <mergeCell ref="B7:B9"/>
    <mergeCell ref="C7:C9"/>
    <mergeCell ref="D7:D9"/>
    <mergeCell ref="E7:E9"/>
    <mergeCell ref="F7:F9"/>
    <mergeCell ref="G7:G9"/>
    <mergeCell ref="H7:I8"/>
  </mergeCells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İCMAAL</vt:lpstr>
      <vt:lpstr>TOPLAM YATIRIM</vt:lpstr>
      <vt:lpstr>YENİ PROJELER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Nesrin ÖZ</dc:creator>
  <cp:lastModifiedBy>Emine ERDEM</cp:lastModifiedBy>
  <cp:lastPrinted>2019-02-27T12:18:12Z</cp:lastPrinted>
  <dcterms:created xsi:type="dcterms:W3CDTF">2017-01-17T05:54:50Z</dcterms:created>
  <dcterms:modified xsi:type="dcterms:W3CDTF">2021-01-25T11:52:42Z</dcterms:modified>
</cp:coreProperties>
</file>